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ки\Desktop\Лукьянова\ЗАПРОС КОТИРОВОК\запрос котировок охрана(3 кв)\"/>
    </mc:Choice>
  </mc:AlternateContent>
  <bookViews>
    <workbookView xWindow="0" yWindow="0" windowWidth="15360" windowHeight="7755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L6" i="1" s="1"/>
  <c r="M6" i="1" s="1"/>
  <c r="N6" i="1" s="1"/>
  <c r="H6" i="1"/>
  <c r="I6" i="1" s="1"/>
  <c r="J6" i="1" s="1"/>
  <c r="N26" i="1" l="1"/>
</calcChain>
</file>

<file path=xl/sharedStrings.xml><?xml version="1.0" encoding="utf-8"?>
<sst xmlns="http://schemas.openxmlformats.org/spreadsheetml/2006/main" count="23" uniqueCount="23">
  <si>
    <t>Обоснование начальной (максимальной) цены контракта</t>
  </si>
  <si>
    <t>№</t>
  </si>
  <si>
    <t>Наименование предмета контракта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</si>
  <si>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</si>
  <si>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</si>
  <si>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</si>
  <si>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</si>
  <si>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</si>
  <si>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Коммерческое предложение №1 
</t>
  </si>
  <si>
    <t xml:space="preserve">Коммерческое предложение  №2 
</t>
  </si>
  <si>
    <t xml:space="preserve">Коммерческое предложение  №3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</si>
  <si>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</si>
  <si>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</si>
  <si>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</si>
  <si>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НМЦК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</si>
  <si>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</si>
  <si>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</si>
  <si>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</si>
  <si>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Заведующий МАДОУ МО г.Краснодар "Детский сад № 216"</t>
  </si>
  <si>
    <t>Чекалина С.В</t>
  </si>
  <si>
    <t>Охранные услуги за июль- Сентябрь</t>
  </si>
  <si>
    <t>Раздел II - Обоснование НМЦД</t>
  </si>
  <si>
    <t>чел.час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</si>
</sst>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8" fillId="0" borderId="0" xfId="0" applyFont="1"/>
    <xf numFmtId="0" fontId="1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" xfId="0" applyFont="1" applyBorder="1" applyAlignment="1"/>
    <xf numFmtId="0" fontId="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552700"/>
          <a:ext cx="647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3" name="Picture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283845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552700"/>
          <a:ext cx="647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5" name="Picture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283845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2552700"/>
          <a:ext cx="542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695325</xdr:colOff>
      <xdr:row>3</xdr:row>
      <xdr:rowOff>1362075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43525" y="2524125"/>
          <a:ext cx="676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704850</xdr:colOff>
      <xdr:row>3</xdr:row>
      <xdr:rowOff>1962150</xdr:rowOff>
    </xdr:to>
    <xdr:pic>
      <xdr:nvPicPr>
        <xdr:cNvPr id="8" name="Picture 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00825" y="3200400"/>
          <a:ext cx="6858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304800</xdr:colOff>
      <xdr:row>3</xdr:row>
      <xdr:rowOff>1238250</xdr:rowOff>
    </xdr:from>
    <xdr:to>
      <xdr:col>10</xdr:col>
      <xdr:colOff>457200</xdr:colOff>
      <xdr:row>3</xdr:row>
      <xdr:rowOff>1466850</xdr:rowOff>
    </xdr:to>
    <xdr:pic>
      <xdr:nvPicPr>
        <xdr:cNvPr id="9" name="Picture 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6575" y="283845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E28" sqref="E28"/>
    </sheetView>
  </sheetViews>
  <sheetFormatPr defaultRowHeight="15" x14ac:dyDescent="0.25"/>
  <cols>
    <col min="1" max="1" width="6.85546875" customWidth="1"/>
    <col min="2" max="2" width="38.7109375" customWidth="1"/>
    <col min="3" max="3" width="7.140625" customWidth="1"/>
    <col min="4" max="4" width="8" customWidth="1"/>
    <col min="7" max="7" width="11.85546875" customWidth="1"/>
    <col min="8" max="8" width="14.7109375" customWidth="1"/>
    <col min="12" max="12" width="10" bestFit="1" customWidth="1"/>
    <col min="14" max="14" width="11.85546875" customWidth="1"/>
  </cols>
  <sheetData>
    <row r="1" spans="1:19" x14ac:dyDescent="0.25">
      <c r="A1" s="1"/>
      <c r="B1" s="2"/>
      <c r="C1" s="2"/>
      <c r="D1" s="1"/>
      <c r="E1" s="1"/>
      <c r="F1" s="1"/>
      <c r="G1" s="1"/>
      <c r="H1" s="1"/>
      <c r="I1" s="1"/>
      <c r="J1" s="1"/>
      <c r="K1" s="3"/>
      <c r="L1" s="1"/>
      <c r="M1" s="34" t="s">
        <v>21</v>
      </c>
      <c r="N1" s="35"/>
      <c r="O1" s="4"/>
      <c r="P1" s="4"/>
      <c r="Q1" s="4"/>
      <c r="R1" s="4"/>
      <c r="S1" s="4"/>
    </row>
    <row r="2" spans="1:19" ht="45.7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1"/>
      <c r="M2" s="36"/>
      <c r="N2" s="36"/>
      <c r="O2" s="5"/>
      <c r="P2" s="5"/>
      <c r="Q2" s="5"/>
      <c r="R2" s="5"/>
      <c r="S2" s="5"/>
    </row>
    <row r="3" spans="1:19" x14ac:dyDescent="0.25">
      <c r="A3" s="39" t="s">
        <v>1</v>
      </c>
      <c r="B3" s="40" t="s">
        <v>2</v>
      </c>
      <c r="C3" s="40" t="s">
        <v>3</v>
      </c>
      <c r="D3" s="40" t="s">
        <v>4</v>
      </c>
      <c r="E3" s="41" t="s">
        <v>5</v>
      </c>
      <c r="F3" s="41"/>
      <c r="G3" s="41"/>
      <c r="H3" s="42" t="s">
        <v>6</v>
      </c>
      <c r="I3" s="42"/>
      <c r="J3" s="42"/>
      <c r="K3" s="43" t="s">
        <v>7</v>
      </c>
      <c r="L3" s="44"/>
      <c r="M3" s="44"/>
      <c r="N3" s="45"/>
      <c r="O3" s="1"/>
      <c r="P3" s="1"/>
      <c r="Q3" s="1"/>
      <c r="R3" s="1"/>
      <c r="S3" s="1"/>
    </row>
    <row r="4" spans="1:19" ht="165.75" customHeight="1" x14ac:dyDescent="0.25">
      <c r="A4" s="39"/>
      <c r="B4" s="40"/>
      <c r="C4" s="40"/>
      <c r="D4" s="40"/>
      <c r="E4" s="6" t="s">
        <v>8</v>
      </c>
      <c r="F4" s="6" t="s">
        <v>9</v>
      </c>
      <c r="G4" s="7" t="s">
        <v>10</v>
      </c>
      <c r="H4" s="6" t="s">
        <v>11</v>
      </c>
      <c r="I4" s="6" t="s">
        <v>12</v>
      </c>
      <c r="J4" s="8" t="s">
        <v>13</v>
      </c>
      <c r="K4" s="9" t="s">
        <v>14</v>
      </c>
      <c r="L4" s="10" t="s">
        <v>15</v>
      </c>
      <c r="M4" s="10" t="s">
        <v>16</v>
      </c>
      <c r="N4" s="10" t="s">
        <v>17</v>
      </c>
      <c r="O4" s="1"/>
      <c r="P4" s="1"/>
      <c r="Q4" s="1"/>
      <c r="R4" s="1"/>
      <c r="S4" s="1"/>
    </row>
    <row r="5" spans="1:19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11"/>
      <c r="P5" s="11"/>
      <c r="Q5" s="11"/>
      <c r="R5" s="11"/>
      <c r="S5" s="11"/>
    </row>
    <row r="6" spans="1:19" x14ac:dyDescent="0.25">
      <c r="A6" s="18">
        <v>1</v>
      </c>
      <c r="B6" s="20" t="s">
        <v>20</v>
      </c>
      <c r="C6" s="12" t="s">
        <v>22</v>
      </c>
      <c r="D6" s="12">
        <v>528</v>
      </c>
      <c r="E6" s="13">
        <v>150</v>
      </c>
      <c r="F6" s="13">
        <v>155</v>
      </c>
      <c r="G6" s="13">
        <v>160</v>
      </c>
      <c r="H6" s="14">
        <f>AVERAGE(E6:G6)</f>
        <v>155</v>
      </c>
      <c r="I6" s="15">
        <f>SQRT(((SUM((POWER(E6-H6,2)),(POWER(F6-H6,2)),(POWER(G6-H6,2)))/(COLUMNS(E6:G6)-1))))</f>
        <v>5</v>
      </c>
      <c r="J6" s="15">
        <f>I6/H6*100</f>
        <v>3.225806451612903</v>
      </c>
      <c r="K6" s="16">
        <f>((D6/3)*(SUM(E6:G6)))</f>
        <v>81840</v>
      </c>
      <c r="L6" s="17">
        <f>K6/D6</f>
        <v>155</v>
      </c>
      <c r="M6" s="16">
        <f>ROUND(L6,2)</f>
        <v>155</v>
      </c>
      <c r="N6" s="16">
        <f>M6*D6</f>
        <v>81840</v>
      </c>
      <c r="O6" s="11"/>
      <c r="P6" s="11"/>
      <c r="Q6" s="11"/>
      <c r="R6" s="11"/>
      <c r="S6" s="11"/>
    </row>
    <row r="7" spans="1:19" ht="0.75" customHeight="1" x14ac:dyDescent="0.25">
      <c r="A7" s="18"/>
      <c r="B7" s="30"/>
      <c r="C7" s="12"/>
      <c r="D7" s="12"/>
      <c r="E7" s="13"/>
      <c r="F7" s="13"/>
      <c r="G7" s="13"/>
      <c r="H7" s="14"/>
      <c r="I7" s="15"/>
      <c r="J7" s="15"/>
      <c r="K7" s="16"/>
      <c r="L7" s="17"/>
      <c r="M7" s="16"/>
      <c r="N7" s="16"/>
      <c r="O7" s="11"/>
      <c r="P7" s="11"/>
      <c r="Q7" s="11"/>
      <c r="R7" s="11"/>
      <c r="S7" s="11"/>
    </row>
    <row r="8" spans="1:19" ht="33" hidden="1" customHeight="1" x14ac:dyDescent="0.25">
      <c r="A8" s="18"/>
      <c r="B8" s="19"/>
      <c r="C8" s="12"/>
      <c r="D8" s="12"/>
      <c r="E8" s="13"/>
      <c r="F8" s="13"/>
      <c r="G8" s="13"/>
      <c r="H8" s="14"/>
      <c r="I8" s="15"/>
      <c r="J8" s="15"/>
      <c r="K8" s="16"/>
      <c r="L8" s="17"/>
      <c r="M8" s="16"/>
      <c r="N8" s="16"/>
      <c r="O8" s="11"/>
      <c r="P8" s="11"/>
      <c r="Q8" s="11"/>
      <c r="R8" s="11"/>
      <c r="S8" s="11"/>
    </row>
    <row r="9" spans="1:19" ht="27" hidden="1" customHeight="1" x14ac:dyDescent="0.25">
      <c r="A9" s="18"/>
      <c r="B9" s="19"/>
      <c r="C9" s="12"/>
      <c r="D9" s="12"/>
      <c r="E9" s="13"/>
      <c r="F9" s="13"/>
      <c r="G9" s="13"/>
      <c r="H9" s="14"/>
      <c r="I9" s="15"/>
      <c r="J9" s="15"/>
      <c r="K9" s="16"/>
      <c r="L9" s="17"/>
      <c r="M9" s="16"/>
      <c r="N9" s="16"/>
      <c r="O9" s="11"/>
      <c r="P9" s="11"/>
      <c r="Q9" s="11"/>
      <c r="R9" s="11"/>
      <c r="S9" s="11"/>
    </row>
    <row r="10" spans="1:19" ht="27" hidden="1" customHeight="1" x14ac:dyDescent="0.25">
      <c r="A10" s="18"/>
      <c r="B10" s="19"/>
      <c r="C10" s="12"/>
      <c r="D10" s="12"/>
      <c r="E10" s="13"/>
      <c r="F10" s="13"/>
      <c r="G10" s="13"/>
      <c r="H10" s="14"/>
      <c r="I10" s="15"/>
      <c r="J10" s="15"/>
      <c r="K10" s="16"/>
      <c r="L10" s="17"/>
      <c r="M10" s="16"/>
      <c r="N10" s="16"/>
      <c r="O10" s="11"/>
      <c r="P10" s="11"/>
      <c r="Q10" s="11"/>
      <c r="R10" s="11"/>
      <c r="S10" s="11"/>
    </row>
    <row r="11" spans="1:19" ht="33.75" hidden="1" customHeight="1" x14ac:dyDescent="0.25">
      <c r="A11" s="18"/>
      <c r="B11" s="19"/>
      <c r="C11" s="12"/>
      <c r="D11" s="12"/>
      <c r="E11" s="13"/>
      <c r="F11" s="13"/>
      <c r="G11" s="13"/>
      <c r="H11" s="14"/>
      <c r="I11" s="15"/>
      <c r="J11" s="15"/>
      <c r="K11" s="16"/>
      <c r="L11" s="17"/>
      <c r="M11" s="16"/>
      <c r="N11" s="16"/>
      <c r="O11" s="1"/>
      <c r="P11" s="1"/>
      <c r="Q11" s="1"/>
      <c r="R11" s="1"/>
      <c r="S11" s="1"/>
    </row>
    <row r="12" spans="1:19" ht="27.75" hidden="1" customHeight="1" x14ac:dyDescent="0.25">
      <c r="A12" s="18"/>
      <c r="B12" s="22"/>
      <c r="C12" s="23"/>
      <c r="D12" s="23"/>
      <c r="E12" s="24"/>
      <c r="F12" s="24"/>
      <c r="G12" s="24"/>
      <c r="H12" s="25"/>
      <c r="I12" s="26"/>
      <c r="J12" s="26"/>
      <c r="K12" s="27"/>
      <c r="L12" s="28"/>
      <c r="M12" s="27"/>
      <c r="N12" s="27"/>
      <c r="O12" s="1"/>
      <c r="P12" s="1"/>
      <c r="Q12" s="1"/>
      <c r="R12" s="1"/>
      <c r="S12" s="1"/>
    </row>
    <row r="13" spans="1:19" hidden="1" x14ac:dyDescent="0.25">
      <c r="A13" s="18"/>
      <c r="B13" s="22"/>
      <c r="C13" s="23"/>
      <c r="D13" s="23"/>
      <c r="E13" s="24"/>
      <c r="F13" s="24"/>
      <c r="G13" s="24"/>
      <c r="H13" s="25"/>
      <c r="I13" s="26"/>
      <c r="J13" s="26"/>
      <c r="K13" s="27"/>
      <c r="L13" s="28"/>
      <c r="M13" s="27"/>
      <c r="N13" s="27"/>
      <c r="O13" s="1"/>
      <c r="P13" s="1"/>
      <c r="Q13" s="1"/>
      <c r="R13" s="1"/>
      <c r="S13" s="1"/>
    </row>
    <row r="14" spans="1:19" ht="30" hidden="1" customHeight="1" x14ac:dyDescent="0.25">
      <c r="A14" s="18"/>
      <c r="B14" s="22"/>
      <c r="C14" s="23"/>
      <c r="D14" s="23"/>
      <c r="E14" s="24"/>
      <c r="F14" s="24"/>
      <c r="G14" s="24"/>
      <c r="H14" s="25"/>
      <c r="I14" s="26"/>
      <c r="J14" s="26"/>
      <c r="K14" s="27"/>
      <c r="L14" s="28"/>
      <c r="M14" s="27"/>
      <c r="N14" s="27"/>
    </row>
    <row r="15" spans="1:19" ht="31.5" hidden="1" customHeight="1" x14ac:dyDescent="0.25">
      <c r="A15" s="18"/>
      <c r="B15" s="22"/>
      <c r="C15" s="23"/>
      <c r="D15" s="23"/>
      <c r="E15" s="24"/>
      <c r="F15" s="24"/>
      <c r="G15" s="24"/>
      <c r="H15" s="25"/>
      <c r="I15" s="26"/>
      <c r="J15" s="26"/>
      <c r="K15" s="27"/>
      <c r="L15" s="28"/>
      <c r="M15" s="27"/>
      <c r="N15" s="27"/>
    </row>
    <row r="16" spans="1:19" hidden="1" x14ac:dyDescent="0.25">
      <c r="A16" s="18"/>
      <c r="B16" s="22"/>
      <c r="C16" s="23"/>
      <c r="D16" s="23"/>
      <c r="E16" s="24"/>
      <c r="F16" s="24"/>
      <c r="G16" s="24"/>
      <c r="H16" s="25"/>
      <c r="I16" s="26"/>
      <c r="J16" s="26"/>
      <c r="K16" s="27"/>
      <c r="L16" s="28"/>
      <c r="M16" s="27"/>
      <c r="N16" s="27"/>
    </row>
    <row r="17" spans="1:14" hidden="1" x14ac:dyDescent="0.25">
      <c r="A17" s="18"/>
      <c r="B17" s="22"/>
      <c r="C17" s="23"/>
      <c r="D17" s="23"/>
      <c r="E17" s="24"/>
      <c r="F17" s="24"/>
      <c r="G17" s="24"/>
      <c r="H17" s="25"/>
      <c r="I17" s="26"/>
      <c r="J17" s="26"/>
      <c r="K17" s="27"/>
      <c r="L17" s="28"/>
      <c r="M17" s="27"/>
      <c r="N17" s="27"/>
    </row>
    <row r="18" spans="1:14" hidden="1" x14ac:dyDescent="0.25">
      <c r="A18" s="18"/>
      <c r="B18" s="22"/>
      <c r="C18" s="23"/>
      <c r="D18" s="23"/>
      <c r="E18" s="24"/>
      <c r="F18" s="24"/>
      <c r="G18" s="24"/>
      <c r="H18" s="25"/>
      <c r="I18" s="26"/>
      <c r="J18" s="26"/>
      <c r="K18" s="27"/>
      <c r="L18" s="28"/>
      <c r="M18" s="27"/>
      <c r="N18" s="27"/>
    </row>
    <row r="19" spans="1:14" hidden="1" x14ac:dyDescent="0.25">
      <c r="A19" s="18"/>
      <c r="B19" s="22"/>
      <c r="C19" s="23"/>
      <c r="D19" s="23"/>
      <c r="E19" s="24"/>
      <c r="F19" s="24"/>
      <c r="G19" s="24"/>
      <c r="H19" s="25"/>
      <c r="I19" s="26"/>
      <c r="J19" s="26"/>
      <c r="K19" s="27"/>
      <c r="L19" s="28"/>
      <c r="M19" s="27"/>
      <c r="N19" s="27"/>
    </row>
    <row r="20" spans="1:14" hidden="1" x14ac:dyDescent="0.25">
      <c r="A20" s="18"/>
      <c r="B20" s="22"/>
      <c r="C20" s="23"/>
      <c r="D20" s="23"/>
      <c r="E20" s="24"/>
      <c r="F20" s="24"/>
      <c r="G20" s="24"/>
      <c r="H20" s="25"/>
      <c r="I20" s="26"/>
      <c r="J20" s="26"/>
      <c r="K20" s="27"/>
      <c r="L20" s="28"/>
      <c r="M20" s="27"/>
      <c r="N20" s="27"/>
    </row>
    <row r="21" spans="1:14" hidden="1" x14ac:dyDescent="0.25">
      <c r="A21" s="18"/>
      <c r="B21" s="22"/>
      <c r="C21" s="23"/>
      <c r="D21" s="29"/>
      <c r="E21" s="24"/>
      <c r="F21" s="24"/>
      <c r="G21" s="24"/>
      <c r="H21" s="25"/>
      <c r="I21" s="26"/>
      <c r="J21" s="26"/>
      <c r="K21" s="27"/>
      <c r="L21" s="28"/>
      <c r="M21" s="27"/>
      <c r="N21" s="27"/>
    </row>
    <row r="22" spans="1:14" hidden="1" x14ac:dyDescent="0.25">
      <c r="A22" s="18"/>
      <c r="B22" s="22"/>
      <c r="C22" s="23"/>
      <c r="D22" s="23"/>
      <c r="E22" s="24"/>
      <c r="F22" s="24"/>
      <c r="G22" s="24"/>
      <c r="H22" s="25"/>
      <c r="I22" s="26"/>
      <c r="J22" s="26"/>
      <c r="K22" s="27"/>
      <c r="L22" s="28"/>
      <c r="M22" s="27"/>
      <c r="N22" s="27"/>
    </row>
    <row r="23" spans="1:14" hidden="1" x14ac:dyDescent="0.25">
      <c r="A23" s="18"/>
      <c r="B23" s="22"/>
      <c r="C23" s="23"/>
      <c r="D23" s="23"/>
      <c r="E23" s="24"/>
      <c r="F23" s="24"/>
      <c r="G23" s="24"/>
      <c r="H23" s="25"/>
      <c r="I23" s="26"/>
      <c r="J23" s="26"/>
      <c r="K23" s="27"/>
      <c r="L23" s="28"/>
      <c r="M23" s="27"/>
      <c r="N23" s="27"/>
    </row>
    <row r="24" spans="1:14" hidden="1" x14ac:dyDescent="0.25">
      <c r="A24" s="18"/>
      <c r="B24" s="22"/>
      <c r="C24" s="23"/>
      <c r="D24" s="23"/>
      <c r="E24" s="24"/>
      <c r="F24" s="24"/>
      <c r="G24" s="24"/>
      <c r="H24" s="25"/>
      <c r="I24" s="26"/>
      <c r="J24" s="26"/>
      <c r="K24" s="27"/>
      <c r="L24" s="28"/>
      <c r="M24" s="27"/>
      <c r="N24" s="27"/>
    </row>
    <row r="25" spans="1:14" hidden="1" x14ac:dyDescent="0.25">
      <c r="A25" s="18"/>
      <c r="B25" s="22"/>
      <c r="C25" s="23"/>
      <c r="D25" s="23"/>
      <c r="E25" s="24"/>
      <c r="F25" s="24"/>
      <c r="G25" s="24"/>
      <c r="H25" s="25"/>
      <c r="I25" s="26"/>
      <c r="J25" s="26"/>
      <c r="K25" s="27"/>
      <c r="L25" s="28"/>
      <c r="M25" s="27"/>
      <c r="N25" s="27"/>
    </row>
    <row r="26" spans="1:14" ht="14.25" customHeight="1" x14ac:dyDescent="0.25">
      <c r="A26" s="18"/>
      <c r="B26" s="19"/>
      <c r="C26" s="12"/>
      <c r="D26" s="12"/>
      <c r="E26" s="13"/>
      <c r="F26" s="13"/>
      <c r="G26" s="13"/>
      <c r="H26" s="14"/>
      <c r="I26" s="15"/>
      <c r="J26" s="15"/>
      <c r="K26" s="16"/>
      <c r="L26" s="17"/>
      <c r="M26" s="16"/>
      <c r="N26" s="16">
        <f>SUM(N6:N25)</f>
        <v>81840</v>
      </c>
    </row>
    <row r="31" spans="1:14" x14ac:dyDescent="0.25">
      <c r="B31" s="21" t="s">
        <v>18</v>
      </c>
      <c r="H31" s="21" t="s">
        <v>19</v>
      </c>
    </row>
  </sheetData>
  <mergeCells count="10">
    <mergeCell ref="A5:N5"/>
    <mergeCell ref="M1:N2"/>
    <mergeCell ref="A2:K2"/>
    <mergeCell ref="A3:A4"/>
    <mergeCell ref="B3:B4"/>
    <mergeCell ref="C3:C4"/>
    <mergeCell ref="D3:D4"/>
    <mergeCell ref="E3:G3"/>
    <mergeCell ref="H3:J3"/>
    <mergeCell ref="K3:N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Закупки</cp:lastModifiedBy>
  <cp:lastPrinted>2021-02-25T14:49:27Z</cp:lastPrinted>
  <dcterms:created xsi:type="dcterms:W3CDTF">2019-04-23T12:21:01Z</dcterms:created>
  <dcterms:modified xsi:type="dcterms:W3CDTF">2021-06-10T05:56:41Z</dcterms:modified>
</cp:coreProperties>
</file>